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2-3表_就業者数" sheetId="1" r:id="rId1"/>
  </sheets>
  <definedNames>
    <definedName name="_xlnm.Print_Area" localSheetId="0">'2-3表_就業者数'!$B$1:$M$50</definedName>
  </definedNames>
  <calcPr fullCalcOnLoad="1"/>
</workbook>
</file>

<file path=xl/sharedStrings.xml><?xml version="1.0" encoding="utf-8"?>
<sst xmlns="http://schemas.openxmlformats.org/spreadsheetml/2006/main" count="47" uniqueCount="25">
  <si>
    <t>２－３表　就業者数の概要</t>
  </si>
  <si>
    <t>（単位：万人、％）</t>
  </si>
  <si>
    <t>経済成長率
　ケース</t>
  </si>
  <si>
    <t>2004年</t>
  </si>
  <si>
    <t>2015年</t>
  </si>
  <si>
    <t>2004年
との
増減差</t>
  </si>
  <si>
    <t>年率
増減率</t>
  </si>
  <si>
    <t>2030年</t>
  </si>
  <si>
    <t>人口１人当たり０％</t>
  </si>
  <si>
    <t>労働市場への参加
が進まないケース</t>
  </si>
  <si>
    <t>ケースA</t>
  </si>
  <si>
    <t>ケースB</t>
  </si>
  <si>
    <t>ケースC</t>
  </si>
  <si>
    <t>労働市場への参
加が進むケース</t>
  </si>
  <si>
    <t>人口１人当たり１％</t>
  </si>
  <si>
    <t>人口１人当たり１．５％</t>
  </si>
  <si>
    <t>人口１人当たり２％</t>
  </si>
  <si>
    <t>マクロ２％</t>
  </si>
  <si>
    <t>(注)</t>
  </si>
  <si>
    <t>括弧内は労働市場への参加が進まないケースと比べた増加分。</t>
  </si>
  <si>
    <t>労働市場への参加が進まないケース：性、年齢別の労働力率が2004年と同じ水準で推移すると仮定したケース</t>
  </si>
  <si>
    <t>ケースＡ：高年齢者の雇用機会が高まるケース</t>
  </si>
  <si>
    <t>ケースＢ：女性の能力活用、仕事と生活の両立が進むケース</t>
  </si>
  <si>
    <t>ケースＣ：若年の就業が進むケース</t>
  </si>
  <si>
    <t>労働市場への参加が進むケース：各種施策を講じることにより、より多くの者が働くことが可能となったと仮定した
　　　　　　　　　　　　　　　　　　　　　 ケース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</si>
</sst>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_ "/>
    <numFmt numFmtId="179" formatCode="#,##0_ "/>
    <numFmt numFmtId="180" formatCode="0.0000_ "/>
    <numFmt numFmtId="181" formatCode="0.000_ "/>
    <numFmt numFmtId="182" formatCode="0.00_ "/>
    <numFmt numFmtId="183" formatCode="\(#,##0_ \)"/>
    <numFmt numFmtId="184" formatCode="\(\ #,##0_ \)"/>
    <numFmt numFmtId="185" formatCode="0.000000_ "/>
    <numFmt numFmtId="186" formatCode="0.00000_ "/>
    <numFmt numFmtId="187" formatCode="0;_㐀"/>
    <numFmt numFmtId="188" formatCode="\(0.0_ \)"/>
    <numFmt numFmtId="189" formatCode="\(0.0\)"/>
    <numFmt numFmtId="190" formatCode="\(\ 0.0\ \)"/>
    <numFmt numFmtId="191" formatCode="\(\ 0\ \)"/>
    <numFmt numFmtId="192" formatCode="\(\ 0.0_ \)"/>
    <numFmt numFmtId="193" formatCode="0_);\(0.0\)"/>
    <numFmt numFmtId="194" formatCode="0_);\(\ 0.0\ \)"/>
    <numFmt numFmtId="195" formatCode="\(\ #,##0\ \)"/>
    <numFmt numFmtId="196" formatCode="\(\ \-0.0\ \);\(\ 0.0\ \)"/>
    <numFmt numFmtId="197" formatCode="\(\ \-0\ \);\(\ 0\ \)"/>
    <numFmt numFmtId="198" formatCode="\(\ 0\ \);\(\ \-0\ \)"/>
    <numFmt numFmtId="199" formatCode="\(\ #,##0_ \);\(\ \-#,##0_ \)"/>
    <numFmt numFmtId="200" formatCode="\(\ #,##0.0_ \);\(\ \-#,##0.0_ \)"/>
    <numFmt numFmtId="201" formatCode="#,##0.00_ "/>
    <numFmt numFmtId="202" formatCode="#,##0.0_ "/>
    <numFmt numFmtId="203" formatCode="0.0_);[Red]\(0.0\)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vertical="center"/>
    </xf>
    <xf numFmtId="9" fontId="5" fillId="0" borderId="0" xfId="0" applyNumberFormat="1" applyFont="1" applyBorder="1" applyAlignment="1">
      <alignment vertical="center"/>
    </xf>
    <xf numFmtId="9" fontId="5" fillId="0" borderId="5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5" fillId="0" borderId="4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6" fillId="0" borderId="4" xfId="0" applyFont="1" applyBorder="1" applyAlignment="1">
      <alignment horizontal="right" vertical="center" wrapText="1" shrinkToFit="1"/>
    </xf>
    <xf numFmtId="0" fontId="6" fillId="0" borderId="0" xfId="0" applyFont="1" applyBorder="1" applyAlignment="1">
      <alignment horizontal="right" vertical="center" wrapText="1" shrinkToFit="1"/>
    </xf>
    <xf numFmtId="0" fontId="5" fillId="0" borderId="5" xfId="0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left" vertical="center"/>
    </xf>
    <xf numFmtId="182" fontId="5" fillId="0" borderId="5" xfId="0" applyNumberFormat="1" applyFont="1" applyBorder="1" applyAlignment="1">
      <alignment vertical="center"/>
    </xf>
    <xf numFmtId="179" fontId="5" fillId="0" borderId="0" xfId="17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left" vertical="center"/>
    </xf>
    <xf numFmtId="179" fontId="5" fillId="0" borderId="4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9" fontId="5" fillId="0" borderId="9" xfId="0" applyNumberFormat="1" applyFont="1" applyBorder="1" applyAlignment="1">
      <alignment vertical="center"/>
    </xf>
    <xf numFmtId="9" fontId="5" fillId="0" borderId="10" xfId="0" applyNumberFormat="1" applyFont="1" applyBorder="1" applyAlignment="1">
      <alignment vertical="center"/>
    </xf>
    <xf numFmtId="179" fontId="5" fillId="0" borderId="9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horizontal="left" vertical="center"/>
    </xf>
    <xf numFmtId="179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9" fontId="5" fillId="0" borderId="10" xfId="17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79" fontId="5" fillId="0" borderId="6" xfId="0" applyNumberFormat="1" applyFont="1" applyBorder="1" applyAlignment="1">
      <alignment vertical="center"/>
    </xf>
    <xf numFmtId="179" fontId="5" fillId="0" borderId="7" xfId="0" applyNumberFormat="1" applyFont="1" applyBorder="1" applyAlignment="1">
      <alignment horizontal="left" vertical="center"/>
    </xf>
    <xf numFmtId="179" fontId="5" fillId="0" borderId="7" xfId="0" applyNumberFormat="1" applyFont="1" applyBorder="1" applyAlignment="1">
      <alignment vertical="center"/>
    </xf>
    <xf numFmtId="179" fontId="5" fillId="0" borderId="7" xfId="17" applyNumberFormat="1" applyFont="1" applyBorder="1" applyAlignment="1">
      <alignment vertical="center"/>
    </xf>
    <xf numFmtId="182" fontId="5" fillId="0" borderId="8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6" fillId="0" borderId="0" xfId="0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4.125" style="2" bestFit="1" customWidth="1"/>
    <col min="3" max="3" width="14.00390625" style="2" customWidth="1"/>
    <col min="4" max="4" width="0.875" style="2" customWidth="1"/>
    <col min="5" max="5" width="9.00390625" style="2" customWidth="1"/>
    <col min="6" max="7" width="7.625" style="2" customWidth="1"/>
    <col min="8" max="8" width="7.875" style="2" customWidth="1"/>
    <col min="9" max="11" width="7.625" style="2" customWidth="1"/>
    <col min="12" max="12" width="7.875" style="2" customWidth="1"/>
    <col min="13" max="13" width="7.625" style="2" customWidth="1"/>
    <col min="14" max="16384" width="9.00390625" style="2" customWidth="1"/>
  </cols>
  <sheetData>
    <row r="1" spans="2:13" ht="17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3.5">
      <c r="M2" s="3" t="s">
        <v>1</v>
      </c>
    </row>
    <row r="3" spans="2:13" ht="42" customHeight="1">
      <c r="B3" s="4" t="s">
        <v>2</v>
      </c>
      <c r="C3" s="5"/>
      <c r="D3" s="6"/>
      <c r="E3" s="7" t="s">
        <v>3</v>
      </c>
      <c r="F3" s="8" t="s">
        <v>4</v>
      </c>
      <c r="G3" s="9"/>
      <c r="H3" s="10" t="s">
        <v>5</v>
      </c>
      <c r="I3" s="11" t="s">
        <v>6</v>
      </c>
      <c r="J3" s="8" t="s">
        <v>7</v>
      </c>
      <c r="K3" s="9"/>
      <c r="L3" s="10" t="s">
        <v>5</v>
      </c>
      <c r="M3" s="12" t="s">
        <v>6</v>
      </c>
    </row>
    <row r="4" spans="2:13" ht="21" customHeight="1">
      <c r="B4" s="13" t="s">
        <v>8</v>
      </c>
      <c r="C4" s="14"/>
      <c r="D4" s="15"/>
      <c r="E4" s="16"/>
      <c r="F4" s="17"/>
      <c r="G4" s="16"/>
      <c r="H4" s="18"/>
      <c r="I4" s="19"/>
      <c r="J4" s="20"/>
      <c r="K4" s="20"/>
      <c r="L4" s="18"/>
      <c r="M4" s="19"/>
    </row>
    <row r="5" spans="2:13" ht="27" customHeight="1">
      <c r="B5" s="21" t="s">
        <v>9</v>
      </c>
      <c r="C5" s="22"/>
      <c r="D5" s="23"/>
      <c r="E5" s="16">
        <v>6329</v>
      </c>
      <c r="F5" s="17">
        <v>5954</v>
      </c>
      <c r="G5" s="24"/>
      <c r="H5" s="16">
        <f>F5-E5</f>
        <v>-375</v>
      </c>
      <c r="I5" s="25">
        <f>(EXP(LN($F5/$E5)/11)-1)*100</f>
        <v>-0.5537247452860217</v>
      </c>
      <c r="J5" s="16">
        <v>5237</v>
      </c>
      <c r="K5" s="24"/>
      <c r="L5" s="26">
        <f>J5-E5</f>
        <v>-1092</v>
      </c>
      <c r="M5" s="25">
        <f>(EXP(LN($J5/$E5)/26)-1)*100</f>
        <v>-0.7257896044580492</v>
      </c>
    </row>
    <row r="6" spans="2:13" ht="4.5" customHeight="1">
      <c r="B6" s="27"/>
      <c r="C6" s="28"/>
      <c r="D6" s="23"/>
      <c r="E6" s="16"/>
      <c r="F6" s="17"/>
      <c r="G6" s="24"/>
      <c r="H6" s="16"/>
      <c r="I6" s="25"/>
      <c r="J6" s="16"/>
      <c r="K6" s="24"/>
      <c r="L6" s="26"/>
      <c r="M6" s="25"/>
    </row>
    <row r="7" spans="2:13" ht="13.5" customHeight="1">
      <c r="B7" s="29" t="s">
        <v>10</v>
      </c>
      <c r="C7" s="30"/>
      <c r="D7" s="23"/>
      <c r="E7" s="16">
        <v>6329</v>
      </c>
      <c r="F7" s="17">
        <v>6092</v>
      </c>
      <c r="G7" s="31">
        <f>F7-F$5</f>
        <v>138</v>
      </c>
      <c r="H7" s="16">
        <f>F7-E7</f>
        <v>-237</v>
      </c>
      <c r="I7" s="25">
        <f>(EXP(LN($F7/$E7)/11)-1)*100</f>
        <v>-0.3463606986792267</v>
      </c>
      <c r="J7" s="16">
        <v>5434</v>
      </c>
      <c r="K7" s="31">
        <f>J7-J$5</f>
        <v>197</v>
      </c>
      <c r="L7" s="26">
        <f>J7-E7</f>
        <v>-895</v>
      </c>
      <c r="M7" s="25">
        <f>(EXP(LN($J7/$E7)/26)-1)*100</f>
        <v>-0.5846944879050575</v>
      </c>
    </row>
    <row r="8" spans="2:13" ht="13.5" customHeight="1">
      <c r="B8" s="29" t="s">
        <v>11</v>
      </c>
      <c r="C8" s="30"/>
      <c r="D8" s="23"/>
      <c r="E8" s="16">
        <v>6329</v>
      </c>
      <c r="F8" s="17">
        <v>6126</v>
      </c>
      <c r="G8" s="31">
        <f>F8-F$5</f>
        <v>172</v>
      </c>
      <c r="H8" s="16">
        <f>F8-E8</f>
        <v>-203</v>
      </c>
      <c r="I8" s="25">
        <f>(EXP(LN($F8/$E8)/11)-1)*100</f>
        <v>-0.29592706448885453</v>
      </c>
      <c r="J8" s="16">
        <v>5563</v>
      </c>
      <c r="K8" s="31">
        <f>J8-J$5</f>
        <v>326</v>
      </c>
      <c r="L8" s="26">
        <f>J8-E8</f>
        <v>-766</v>
      </c>
      <c r="M8" s="25">
        <f>(EXP(LN($J8/$E8)/26)-1)*100</f>
        <v>-0.4949430797743126</v>
      </c>
    </row>
    <row r="9" spans="2:13" ht="13.5" customHeight="1">
      <c r="B9" s="29" t="s">
        <v>12</v>
      </c>
      <c r="C9" s="30"/>
      <c r="D9" s="23"/>
      <c r="E9" s="16">
        <v>6329</v>
      </c>
      <c r="F9" s="32">
        <v>6089</v>
      </c>
      <c r="G9" s="31">
        <f>F9-F$5</f>
        <v>135</v>
      </c>
      <c r="H9" s="16">
        <f>F9-E9</f>
        <v>-240</v>
      </c>
      <c r="I9" s="25">
        <f>(EXP(LN($F9/$E9)/11)-1)*100</f>
        <v>-0.35082300182561754</v>
      </c>
      <c r="J9" s="33">
        <v>5406</v>
      </c>
      <c r="K9" s="31">
        <f>J9-J$5</f>
        <v>169</v>
      </c>
      <c r="L9" s="26">
        <f>J9-E9</f>
        <v>-923</v>
      </c>
      <c r="M9" s="25">
        <f>(EXP(LN($J9/$E9)/26)-1)*100</f>
        <v>-0.6044458235331063</v>
      </c>
    </row>
    <row r="10" spans="2:13" ht="27" customHeight="1">
      <c r="B10" s="21" t="s">
        <v>13</v>
      </c>
      <c r="C10" s="22"/>
      <c r="D10" s="23"/>
      <c r="E10" s="16">
        <v>6329</v>
      </c>
      <c r="F10" s="32">
        <v>6290</v>
      </c>
      <c r="G10" s="31">
        <f>F10-F$5</f>
        <v>336</v>
      </c>
      <c r="H10" s="16">
        <f>F10-E10</f>
        <v>-39</v>
      </c>
      <c r="I10" s="25">
        <f>(EXP(LN($F10/$E10)/11)-1)*100</f>
        <v>-0.05617671570583571</v>
      </c>
      <c r="J10" s="33">
        <v>5820</v>
      </c>
      <c r="K10" s="31">
        <f>J10-J$5</f>
        <v>583</v>
      </c>
      <c r="L10" s="26">
        <f>J10-E10</f>
        <v>-509</v>
      </c>
      <c r="M10" s="25">
        <f>(EXP(LN($J10/$E10)/26)-1)*100</f>
        <v>-0.32194979601927187</v>
      </c>
    </row>
    <row r="11" spans="2:13" ht="4.5" customHeight="1">
      <c r="B11" s="34"/>
      <c r="C11" s="35"/>
      <c r="D11" s="36"/>
      <c r="E11" s="16"/>
      <c r="F11" s="17"/>
      <c r="G11" s="24"/>
      <c r="H11" s="16"/>
      <c r="I11" s="19"/>
      <c r="J11" s="16"/>
      <c r="K11" s="24"/>
      <c r="L11" s="26"/>
      <c r="M11" s="25"/>
    </row>
    <row r="12" spans="2:13" ht="21" customHeight="1">
      <c r="B12" s="37" t="s">
        <v>14</v>
      </c>
      <c r="C12" s="38"/>
      <c r="D12" s="15"/>
      <c r="E12" s="39"/>
      <c r="F12" s="39"/>
      <c r="G12" s="40"/>
      <c r="H12" s="41"/>
      <c r="I12" s="42"/>
      <c r="J12" s="41"/>
      <c r="K12" s="40"/>
      <c r="L12" s="43"/>
      <c r="M12" s="44"/>
    </row>
    <row r="13" spans="2:13" ht="27" customHeight="1">
      <c r="B13" s="21" t="s">
        <v>9</v>
      </c>
      <c r="C13" s="22"/>
      <c r="D13" s="23"/>
      <c r="E13" s="17">
        <v>6329</v>
      </c>
      <c r="F13" s="17">
        <v>6012</v>
      </c>
      <c r="G13" s="24"/>
      <c r="H13" s="16">
        <f>F13-E13</f>
        <v>-317</v>
      </c>
      <c r="I13" s="25">
        <f>(EXP(LN($F13/$E13)/11)-1)*100</f>
        <v>-0.46604493283664006</v>
      </c>
      <c r="J13" s="16">
        <v>5324</v>
      </c>
      <c r="K13" s="24"/>
      <c r="L13" s="26">
        <f>J13-E13</f>
        <v>-1005</v>
      </c>
      <c r="M13" s="25">
        <f>(EXP(LN($J13/$E13)/26)-1)*100</f>
        <v>-0.6628600385404138</v>
      </c>
    </row>
    <row r="14" spans="2:13" ht="4.5" customHeight="1">
      <c r="B14" s="27"/>
      <c r="C14" s="28"/>
      <c r="D14" s="23"/>
      <c r="E14" s="17"/>
      <c r="F14" s="17"/>
      <c r="G14" s="24"/>
      <c r="H14" s="16"/>
      <c r="I14" s="25"/>
      <c r="J14" s="16"/>
      <c r="K14" s="24"/>
      <c r="L14" s="26"/>
      <c r="M14" s="25"/>
    </row>
    <row r="15" spans="2:13" ht="13.5" customHeight="1">
      <c r="B15" s="29" t="s">
        <v>10</v>
      </c>
      <c r="C15" s="30"/>
      <c r="D15" s="23"/>
      <c r="E15" s="17">
        <v>6329</v>
      </c>
      <c r="F15" s="17">
        <v>6173</v>
      </c>
      <c r="G15" s="31">
        <f>F15-F$13</f>
        <v>161</v>
      </c>
      <c r="H15" s="16">
        <f>F15-E15</f>
        <v>-156</v>
      </c>
      <c r="I15" s="25">
        <f>(EXP(LN($F15/$E15)/11)-1)*100</f>
        <v>-0.22662737861354199</v>
      </c>
      <c r="J15" s="16">
        <v>5552</v>
      </c>
      <c r="K15" s="31">
        <f>J15-J$13</f>
        <v>228</v>
      </c>
      <c r="L15" s="26">
        <f>J15-E15</f>
        <v>-777</v>
      </c>
      <c r="M15" s="25">
        <f>(EXP(LN($J15/$E15)/26)-1)*100</f>
        <v>-0.5025178354528204</v>
      </c>
    </row>
    <row r="16" spans="2:13" ht="13.5" customHeight="1">
      <c r="B16" s="29" t="s">
        <v>11</v>
      </c>
      <c r="C16" s="30"/>
      <c r="D16" s="23"/>
      <c r="E16" s="17">
        <v>6329</v>
      </c>
      <c r="F16" s="17">
        <v>6207</v>
      </c>
      <c r="G16" s="31">
        <f>F16-F$13</f>
        <v>195</v>
      </c>
      <c r="H16" s="16">
        <f>F16-E16</f>
        <v>-122</v>
      </c>
      <c r="I16" s="25">
        <f>(EXP(LN($F16/$E16)/11)-1)*100</f>
        <v>-0.17679406541138976</v>
      </c>
      <c r="J16" s="16">
        <v>5685</v>
      </c>
      <c r="K16" s="31">
        <f>J16-J$13</f>
        <v>361</v>
      </c>
      <c r="L16" s="26">
        <f>J16-E16</f>
        <v>-644</v>
      </c>
      <c r="M16" s="25">
        <f>(EXP(LN($J16/$E16)/26)-1)*100</f>
        <v>-0.41188449092349755</v>
      </c>
    </row>
    <row r="17" spans="2:13" ht="13.5" customHeight="1">
      <c r="B17" s="29" t="s">
        <v>12</v>
      </c>
      <c r="C17" s="30"/>
      <c r="D17" s="23"/>
      <c r="E17" s="17">
        <v>6329</v>
      </c>
      <c r="F17" s="32">
        <v>6170</v>
      </c>
      <c r="G17" s="31">
        <f>F17-F$13</f>
        <v>158</v>
      </c>
      <c r="H17" s="16">
        <f>F17-E17</f>
        <v>-159</v>
      </c>
      <c r="I17" s="25">
        <f>(EXP(LN($F17/$E17)/11)-1)*100</f>
        <v>-0.2310364070678972</v>
      </c>
      <c r="J17" s="33">
        <v>5528</v>
      </c>
      <c r="K17" s="31">
        <f>J17-J$13</f>
        <v>204</v>
      </c>
      <c r="L17" s="26">
        <f>J17-E17</f>
        <v>-801</v>
      </c>
      <c r="M17" s="25">
        <f>(EXP(LN($J17/$E17)/26)-1)*100</f>
        <v>-0.519094788919161</v>
      </c>
    </row>
    <row r="18" spans="2:13" ht="27" customHeight="1">
      <c r="B18" s="21" t="s">
        <v>13</v>
      </c>
      <c r="C18" s="22"/>
      <c r="D18" s="23"/>
      <c r="E18" s="17">
        <v>6329</v>
      </c>
      <c r="F18" s="32">
        <v>6250</v>
      </c>
      <c r="G18" s="31">
        <f>F18-F$13</f>
        <v>238</v>
      </c>
      <c r="H18" s="16">
        <f>F18-E18</f>
        <v>-79</v>
      </c>
      <c r="I18" s="25">
        <f>(EXP(LN($F18/$E18)/11)-1)*100</f>
        <v>-0.11412375693279353</v>
      </c>
      <c r="J18" s="33">
        <v>5773</v>
      </c>
      <c r="K18" s="31">
        <f>J18-J$13</f>
        <v>449</v>
      </c>
      <c r="L18" s="26">
        <f>J18-E18</f>
        <v>-556</v>
      </c>
      <c r="M18" s="25">
        <f>(EXP(LN($J18/$E18)/26)-1)*100</f>
        <v>-0.3530306444439635</v>
      </c>
    </row>
    <row r="19" spans="2:13" ht="4.5" customHeight="1">
      <c r="B19" s="34"/>
      <c r="C19" s="35"/>
      <c r="D19" s="36"/>
      <c r="E19" s="45"/>
      <c r="F19" s="45"/>
      <c r="G19" s="46"/>
      <c r="H19" s="47"/>
      <c r="I19" s="36"/>
      <c r="J19" s="47"/>
      <c r="K19" s="46"/>
      <c r="L19" s="48"/>
      <c r="M19" s="49"/>
    </row>
    <row r="20" spans="2:13" ht="21" customHeight="1">
      <c r="B20" s="37" t="s">
        <v>15</v>
      </c>
      <c r="C20" s="38"/>
      <c r="D20" s="50"/>
      <c r="E20" s="17"/>
      <c r="F20" s="17"/>
      <c r="G20" s="24"/>
      <c r="H20" s="16"/>
      <c r="I20" s="19"/>
      <c r="J20" s="16"/>
      <c r="K20" s="24"/>
      <c r="L20" s="26"/>
      <c r="M20" s="25"/>
    </row>
    <row r="21" spans="2:13" ht="27" customHeight="1">
      <c r="B21" s="21" t="s">
        <v>9</v>
      </c>
      <c r="C21" s="22"/>
      <c r="D21" s="23"/>
      <c r="E21" s="17">
        <v>6329</v>
      </c>
      <c r="F21" s="17">
        <v>6038</v>
      </c>
      <c r="G21" s="24"/>
      <c r="H21" s="16">
        <f>F21-E21</f>
        <v>-291</v>
      </c>
      <c r="I21" s="25">
        <f>(EXP(LN($F21/$E21)/11)-1)*100</f>
        <v>-0.42698956452043024</v>
      </c>
      <c r="J21" s="16">
        <v>5357</v>
      </c>
      <c r="K21" s="24"/>
      <c r="L21" s="26">
        <f>J21-E21</f>
        <v>-972</v>
      </c>
      <c r="M21" s="25">
        <f>(EXP(LN($J21/$E21)/26)-1)*100</f>
        <v>-0.6392485528347591</v>
      </c>
    </row>
    <row r="22" spans="2:13" ht="4.5" customHeight="1">
      <c r="B22" s="27"/>
      <c r="C22" s="28"/>
      <c r="D22" s="23"/>
      <c r="E22" s="17"/>
      <c r="F22" s="17"/>
      <c r="G22" s="24"/>
      <c r="H22" s="16"/>
      <c r="I22" s="25"/>
      <c r="J22" s="16"/>
      <c r="K22" s="24"/>
      <c r="L22" s="26"/>
      <c r="M22" s="25"/>
    </row>
    <row r="23" spans="2:13" ht="13.5" customHeight="1">
      <c r="B23" s="29" t="s">
        <v>10</v>
      </c>
      <c r="C23" s="30"/>
      <c r="D23" s="23"/>
      <c r="E23" s="17">
        <v>6329</v>
      </c>
      <c r="F23" s="17">
        <v>6211</v>
      </c>
      <c r="G23" s="31">
        <f>F23-F$21</f>
        <v>173</v>
      </c>
      <c r="H23" s="16">
        <f>F23-E23</f>
        <v>-118</v>
      </c>
      <c r="I23" s="25">
        <f>(EXP(LN($F23/$E23)/11)-1)*100</f>
        <v>-0.17094764701184317</v>
      </c>
      <c r="J23" s="16">
        <v>5595</v>
      </c>
      <c r="K23" s="31">
        <f>J23-J$21</f>
        <v>238</v>
      </c>
      <c r="L23" s="26">
        <f>J23-E23</f>
        <v>-734</v>
      </c>
      <c r="M23" s="25">
        <f>(EXP(LN($J23/$E23)/26)-1)*100</f>
        <v>-0.4729890364251643</v>
      </c>
    </row>
    <row r="24" spans="2:13" ht="13.5" customHeight="1">
      <c r="B24" s="29" t="s">
        <v>11</v>
      </c>
      <c r="C24" s="30"/>
      <c r="D24" s="23"/>
      <c r="E24" s="17">
        <v>6329</v>
      </c>
      <c r="F24" s="17">
        <v>6245</v>
      </c>
      <c r="G24" s="31">
        <f>F24-F$21</f>
        <v>207</v>
      </c>
      <c r="H24" s="16">
        <f>F24-E24</f>
        <v>-84</v>
      </c>
      <c r="I24" s="25">
        <f>(EXP(LN($F24/$E24)/11)-1)*100</f>
        <v>-0.12139082725147743</v>
      </c>
      <c r="J24" s="16">
        <v>5731</v>
      </c>
      <c r="K24" s="31">
        <f>J24-J$21</f>
        <v>374</v>
      </c>
      <c r="L24" s="26">
        <f>J24-E24</f>
        <v>-598</v>
      </c>
      <c r="M24" s="25">
        <f>(EXP(LN($J24/$E24)/26)-1)*100</f>
        <v>-0.38101157200327584</v>
      </c>
    </row>
    <row r="25" spans="2:13" ht="13.5" customHeight="1">
      <c r="B25" s="29" t="s">
        <v>12</v>
      </c>
      <c r="C25" s="30"/>
      <c r="D25" s="23"/>
      <c r="E25" s="17">
        <v>6329</v>
      </c>
      <c r="F25" s="32">
        <v>6209</v>
      </c>
      <c r="G25" s="31">
        <f>F25-F$21</f>
        <v>171</v>
      </c>
      <c r="H25" s="16">
        <f>F25-E25</f>
        <v>-120</v>
      </c>
      <c r="I25" s="25">
        <f>(EXP(LN($F25/$E25)/11)-1)*100</f>
        <v>-0.17387042820985465</v>
      </c>
      <c r="J25" s="33">
        <v>5574</v>
      </c>
      <c r="K25" s="31">
        <f>J25-J$21</f>
        <v>217</v>
      </c>
      <c r="L25" s="26">
        <f>J25-E25</f>
        <v>-755</v>
      </c>
      <c r="M25" s="25">
        <f>(EXP(LN($J25/$E25)/26)-1)*100</f>
        <v>-0.48738271229818997</v>
      </c>
    </row>
    <row r="26" spans="2:13" ht="27" customHeight="1">
      <c r="B26" s="21" t="s">
        <v>13</v>
      </c>
      <c r="C26" s="22"/>
      <c r="D26" s="23"/>
      <c r="E26" s="17">
        <v>6329</v>
      </c>
      <c r="F26" s="32">
        <v>6290</v>
      </c>
      <c r="G26" s="31">
        <f>F26-F$21</f>
        <v>252</v>
      </c>
      <c r="H26" s="16">
        <f>F26-E26</f>
        <v>-39</v>
      </c>
      <c r="I26" s="25">
        <f>(EXP(LN($F26/$E26)/11)-1)*100</f>
        <v>-0.05617671570583571</v>
      </c>
      <c r="J26" s="33">
        <v>5820</v>
      </c>
      <c r="K26" s="31">
        <f>J26-J$21</f>
        <v>463</v>
      </c>
      <c r="L26" s="26">
        <f>J26-E26</f>
        <v>-509</v>
      </c>
      <c r="M26" s="25">
        <f>(EXP(LN($J26/$E26)/26)-1)*100</f>
        <v>-0.32194979601927187</v>
      </c>
    </row>
    <row r="27" spans="2:13" ht="4.5" customHeight="1">
      <c r="B27" s="34"/>
      <c r="C27" s="35"/>
      <c r="D27" s="36"/>
      <c r="E27" s="45"/>
      <c r="F27" s="45"/>
      <c r="G27" s="46"/>
      <c r="H27" s="47"/>
      <c r="I27" s="36"/>
      <c r="J27" s="47"/>
      <c r="K27" s="46"/>
      <c r="L27" s="48"/>
      <c r="M27" s="49"/>
    </row>
    <row r="28" spans="2:13" ht="21" customHeight="1">
      <c r="B28" s="37" t="s">
        <v>16</v>
      </c>
      <c r="C28" s="38"/>
      <c r="D28" s="15"/>
      <c r="E28" s="16"/>
      <c r="F28" s="17"/>
      <c r="G28" s="24"/>
      <c r="H28" s="16"/>
      <c r="I28" s="19"/>
      <c r="J28" s="16"/>
      <c r="K28" s="24"/>
      <c r="L28" s="26"/>
      <c r="M28" s="25"/>
    </row>
    <row r="29" spans="2:13" ht="27" customHeight="1">
      <c r="B29" s="21" t="s">
        <v>9</v>
      </c>
      <c r="C29" s="22"/>
      <c r="D29" s="23"/>
      <c r="E29" s="16">
        <v>6329</v>
      </c>
      <c r="F29" s="17">
        <v>6061</v>
      </c>
      <c r="G29" s="24"/>
      <c r="H29" s="16">
        <f>F29-E29</f>
        <v>-268</v>
      </c>
      <c r="I29" s="25">
        <f>(EXP(LN($F29/$E29)/11)-1)*100</f>
        <v>-0.39256781927523576</v>
      </c>
      <c r="J29" s="16">
        <v>5386</v>
      </c>
      <c r="K29" s="24"/>
      <c r="L29" s="26">
        <f>J29-E29</f>
        <v>-943</v>
      </c>
      <c r="M29" s="25">
        <f>(EXP(LN($J29/$E29)/26)-1)*100</f>
        <v>-0.6186142365431913</v>
      </c>
    </row>
    <row r="30" spans="2:13" ht="4.5" customHeight="1">
      <c r="B30" s="27"/>
      <c r="C30" s="28"/>
      <c r="D30" s="23"/>
      <c r="E30" s="16"/>
      <c r="F30" s="17"/>
      <c r="G30" s="24"/>
      <c r="H30" s="16"/>
      <c r="I30" s="25"/>
      <c r="J30" s="16"/>
      <c r="K30" s="24"/>
      <c r="L30" s="26"/>
      <c r="M30" s="25"/>
    </row>
    <row r="31" spans="2:13" ht="13.5" customHeight="1">
      <c r="B31" s="29" t="s">
        <v>10</v>
      </c>
      <c r="C31" s="30"/>
      <c r="D31" s="23"/>
      <c r="E31" s="16">
        <v>6329</v>
      </c>
      <c r="F31" s="17">
        <v>6245</v>
      </c>
      <c r="G31" s="31">
        <f>F31-F$29</f>
        <v>184</v>
      </c>
      <c r="H31" s="16">
        <f>F31-E31</f>
        <v>-84</v>
      </c>
      <c r="I31" s="25">
        <f>(EXP(LN($F31/$E31)/11)-1)*100</f>
        <v>-0.12139082725147743</v>
      </c>
      <c r="J31" s="16">
        <v>5633</v>
      </c>
      <c r="K31" s="31">
        <f>J31-J$29</f>
        <v>247</v>
      </c>
      <c r="L31" s="26">
        <f>J31-E31</f>
        <v>-696</v>
      </c>
      <c r="M31" s="25">
        <f>(EXP(LN($J31/$E31)/26)-1)*100</f>
        <v>-0.44707488494905023</v>
      </c>
    </row>
    <row r="32" spans="2:13" ht="13.5" customHeight="1">
      <c r="B32" s="29" t="s">
        <v>11</v>
      </c>
      <c r="C32" s="30"/>
      <c r="D32" s="23"/>
      <c r="E32" s="16">
        <v>6329</v>
      </c>
      <c r="F32" s="17">
        <v>6280</v>
      </c>
      <c r="G32" s="31">
        <f>F32-F$29</f>
        <v>219</v>
      </c>
      <c r="H32" s="16">
        <f>F32-E32</f>
        <v>-49</v>
      </c>
      <c r="I32" s="25">
        <f>(EXP(LN($F32/$E32)/11)-1)*100</f>
        <v>-0.07063200124142188</v>
      </c>
      <c r="J32" s="16">
        <v>5770</v>
      </c>
      <c r="K32" s="31">
        <f>J32-J$29</f>
        <v>384</v>
      </c>
      <c r="L32" s="26">
        <f>J32-E32</f>
        <v>-559</v>
      </c>
      <c r="M32" s="25">
        <f>(EXP(LN($J32/$E32)/26)-1)*100</f>
        <v>-0.3550227803810535</v>
      </c>
    </row>
    <row r="33" spans="2:13" ht="13.5" customHeight="1">
      <c r="B33" s="29" t="s">
        <v>12</v>
      </c>
      <c r="C33" s="30"/>
      <c r="D33" s="23"/>
      <c r="E33" s="16">
        <v>6329</v>
      </c>
      <c r="F33" s="32">
        <v>6245</v>
      </c>
      <c r="G33" s="31">
        <f>F33-F$29</f>
        <v>184</v>
      </c>
      <c r="H33" s="16">
        <f>F33-E33</f>
        <v>-84</v>
      </c>
      <c r="I33" s="25">
        <f>(EXP(LN($F33/$E33)/11)-1)*100</f>
        <v>-0.12139082725147743</v>
      </c>
      <c r="J33" s="33">
        <v>5613</v>
      </c>
      <c r="K33" s="31">
        <f>J33-J$29</f>
        <v>227</v>
      </c>
      <c r="L33" s="26">
        <f>J33-E33</f>
        <v>-716</v>
      </c>
      <c r="M33" s="25">
        <f>(EXP(LN($J33/$E33)/26)-1)*100</f>
        <v>-0.4606928853192471</v>
      </c>
    </row>
    <row r="34" spans="2:13" ht="27" customHeight="1">
      <c r="B34" s="21" t="s">
        <v>13</v>
      </c>
      <c r="C34" s="22"/>
      <c r="D34" s="23"/>
      <c r="E34" s="16">
        <v>6329</v>
      </c>
      <c r="F34" s="32">
        <v>6326</v>
      </c>
      <c r="G34" s="31">
        <f>F34-F$29</f>
        <v>265</v>
      </c>
      <c r="H34" s="16">
        <f>F34-E34</f>
        <v>-3</v>
      </c>
      <c r="I34" s="25">
        <f>(EXP(LN($F34/$E34)/11)-1)*100</f>
        <v>-0.004310097200921348</v>
      </c>
      <c r="J34" s="33">
        <v>5860</v>
      </c>
      <c r="K34" s="31">
        <f>J34-J$29</f>
        <v>474</v>
      </c>
      <c r="L34" s="26">
        <f>J34-E34</f>
        <v>-469</v>
      </c>
      <c r="M34" s="25">
        <f>(EXP(LN($J34/$E34)/26)-1)*100</f>
        <v>-0.2956875277106086</v>
      </c>
    </row>
    <row r="35" spans="2:13" ht="4.5" customHeight="1">
      <c r="B35" s="34"/>
      <c r="C35" s="35"/>
      <c r="D35" s="36"/>
      <c r="E35" s="47"/>
      <c r="F35" s="45"/>
      <c r="G35" s="46"/>
      <c r="H35" s="47"/>
      <c r="I35" s="36"/>
      <c r="J35" s="47"/>
      <c r="K35" s="46"/>
      <c r="L35" s="48"/>
      <c r="M35" s="49"/>
    </row>
    <row r="36" spans="2:13" ht="21" customHeight="1">
      <c r="B36" s="37" t="s">
        <v>17</v>
      </c>
      <c r="C36" s="38"/>
      <c r="D36" s="15"/>
      <c r="E36" s="16"/>
      <c r="F36" s="17"/>
      <c r="G36" s="24"/>
      <c r="H36" s="16"/>
      <c r="I36" s="19"/>
      <c r="J36" s="16"/>
      <c r="K36" s="24"/>
      <c r="L36" s="26"/>
      <c r="M36" s="25"/>
    </row>
    <row r="37" spans="2:13" ht="27" customHeight="1">
      <c r="B37" s="21" t="s">
        <v>9</v>
      </c>
      <c r="C37" s="22"/>
      <c r="D37" s="23"/>
      <c r="E37" s="16">
        <v>6329</v>
      </c>
      <c r="F37" s="17">
        <v>6065</v>
      </c>
      <c r="G37" s="24"/>
      <c r="H37" s="16">
        <f>F37-E37</f>
        <v>-264</v>
      </c>
      <c r="I37" s="25">
        <f>(EXP(LN($F37/$E37)/11)-1)*100</f>
        <v>-0.3865935537363252</v>
      </c>
      <c r="J37" s="16">
        <v>5411</v>
      </c>
      <c r="K37" s="24"/>
      <c r="L37" s="26">
        <f>J37-E37</f>
        <v>-918</v>
      </c>
      <c r="M37" s="25">
        <f>(EXP(LN($J37/$E37)/26)-1)*100</f>
        <v>-0.6009115957734124</v>
      </c>
    </row>
    <row r="38" spans="2:13" ht="4.5" customHeight="1">
      <c r="B38" s="27"/>
      <c r="C38" s="28"/>
      <c r="D38" s="23"/>
      <c r="E38" s="16"/>
      <c r="F38" s="17"/>
      <c r="G38" s="24"/>
      <c r="H38" s="16"/>
      <c r="I38" s="25"/>
      <c r="J38" s="16"/>
      <c r="K38" s="24"/>
      <c r="L38" s="26"/>
      <c r="M38" s="25"/>
    </row>
    <row r="39" spans="2:13" ht="13.5" customHeight="1">
      <c r="B39" s="29" t="s">
        <v>10</v>
      </c>
      <c r="C39" s="30"/>
      <c r="D39" s="23"/>
      <c r="E39" s="16">
        <v>6329</v>
      </c>
      <c r="F39" s="17">
        <v>6250</v>
      </c>
      <c r="G39" s="31">
        <f>F39-F$37</f>
        <v>185</v>
      </c>
      <c r="H39" s="16">
        <f>F39-E39</f>
        <v>-79</v>
      </c>
      <c r="I39" s="25">
        <f>(EXP(LN($F39/$E39)/11)-1)*100</f>
        <v>-0.11412375693279353</v>
      </c>
      <c r="J39" s="16">
        <v>5666</v>
      </c>
      <c r="K39" s="31">
        <f>J39-J$37</f>
        <v>255</v>
      </c>
      <c r="L39" s="26">
        <f>J39-E39</f>
        <v>-663</v>
      </c>
      <c r="M39" s="25">
        <f>(EXP(LN($J39/$E39)/26)-1)*100</f>
        <v>-0.4247065001672268</v>
      </c>
    </row>
    <row r="40" spans="2:13" ht="13.5" customHeight="1">
      <c r="B40" s="29" t="s">
        <v>11</v>
      </c>
      <c r="C40" s="30"/>
      <c r="D40" s="23"/>
      <c r="E40" s="16">
        <v>6329</v>
      </c>
      <c r="F40" s="17">
        <v>6286</v>
      </c>
      <c r="G40" s="31">
        <f>F40-F$37</f>
        <v>221</v>
      </c>
      <c r="H40" s="16">
        <f>F40-E40</f>
        <v>-43</v>
      </c>
      <c r="I40" s="25">
        <f>(EXP(LN($F40/$E40)/11)-1)*100</f>
        <v>-0.061956321120126834</v>
      </c>
      <c r="J40" s="16">
        <v>5804</v>
      </c>
      <c r="K40" s="31">
        <f>J40-J$37</f>
        <v>393</v>
      </c>
      <c r="L40" s="26">
        <f>J40-E40</f>
        <v>-525</v>
      </c>
      <c r="M40" s="25">
        <f>(EXP(LN($J40/$E40)/26)-1)*100</f>
        <v>-0.3325033283707035</v>
      </c>
    </row>
    <row r="41" spans="2:13" ht="13.5" customHeight="1">
      <c r="B41" s="29" t="s">
        <v>12</v>
      </c>
      <c r="C41" s="30"/>
      <c r="D41" s="23"/>
      <c r="E41" s="16">
        <v>6329</v>
      </c>
      <c r="F41" s="32">
        <v>6250</v>
      </c>
      <c r="G41" s="31">
        <f>F41-F$37</f>
        <v>185</v>
      </c>
      <c r="H41" s="16">
        <f>F41-E41</f>
        <v>-79</v>
      </c>
      <c r="I41" s="25">
        <f>(EXP(LN($F41/$E41)/11)-1)*100</f>
        <v>-0.11412375693279353</v>
      </c>
      <c r="J41" s="33">
        <v>5647</v>
      </c>
      <c r="K41" s="31">
        <f>J41-J$37</f>
        <v>236</v>
      </c>
      <c r="L41" s="26">
        <f>J41-E41</f>
        <v>-682</v>
      </c>
      <c r="M41" s="25">
        <f>(EXP(LN($J41/$E41)/26)-1)*100</f>
        <v>-0.43756991903938225</v>
      </c>
    </row>
    <row r="42" spans="2:13" ht="27" customHeight="1">
      <c r="B42" s="21" t="s">
        <v>13</v>
      </c>
      <c r="C42" s="22"/>
      <c r="D42" s="23"/>
      <c r="E42" s="16">
        <v>6329</v>
      </c>
      <c r="F42" s="32">
        <v>6331</v>
      </c>
      <c r="G42" s="31">
        <f>F42-F$37</f>
        <v>266</v>
      </c>
      <c r="H42" s="16">
        <f>F42-E42</f>
        <v>2</v>
      </c>
      <c r="I42" s="25">
        <f>(EXP(LN($F42/$E42)/11)-1)*100</f>
        <v>0.002872366422757011</v>
      </c>
      <c r="J42" s="33">
        <v>5894</v>
      </c>
      <c r="K42" s="31">
        <f>J42-J$37</f>
        <v>483</v>
      </c>
      <c r="L42" s="26">
        <f>J42-E42</f>
        <v>-435</v>
      </c>
      <c r="M42" s="25">
        <f>(EXP(LN($J42/$E42)/26)-1)*100</f>
        <v>-0.27349977324457875</v>
      </c>
    </row>
    <row r="43" spans="2:13" ht="4.5" customHeight="1">
      <c r="B43" s="34"/>
      <c r="C43" s="35"/>
      <c r="D43" s="36"/>
      <c r="E43" s="35"/>
      <c r="F43" s="34"/>
      <c r="G43" s="51"/>
      <c r="H43" s="35"/>
      <c r="I43" s="36"/>
      <c r="J43" s="35"/>
      <c r="K43" s="35"/>
      <c r="L43" s="35"/>
      <c r="M43" s="36"/>
    </row>
    <row r="45" spans="2:13" ht="13.5">
      <c r="B45" s="52" t="s">
        <v>18</v>
      </c>
      <c r="C45" s="53" t="s">
        <v>19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2:13" ht="13.5">
      <c r="B46" s="55"/>
      <c r="C46" s="56" t="s">
        <v>20</v>
      </c>
      <c r="D46" s="56"/>
      <c r="E46" s="56"/>
      <c r="F46" s="56"/>
      <c r="G46" s="56"/>
      <c r="H46" s="56"/>
      <c r="I46" s="56"/>
      <c r="J46" s="56"/>
      <c r="K46" s="56"/>
      <c r="L46" s="54"/>
      <c r="M46" s="54"/>
    </row>
    <row r="47" spans="2:13" ht="13.5" customHeight="1">
      <c r="B47" s="55"/>
      <c r="C47" s="55" t="s">
        <v>21</v>
      </c>
      <c r="D47" s="55"/>
      <c r="E47" s="55"/>
      <c r="F47" s="55"/>
      <c r="G47" s="55"/>
      <c r="H47" s="55"/>
      <c r="I47" s="55"/>
      <c r="J47" s="55"/>
      <c r="K47" s="55"/>
      <c r="L47" s="57"/>
      <c r="M47" s="57"/>
    </row>
    <row r="48" spans="2:11" ht="13.5" customHeight="1">
      <c r="B48" s="55"/>
      <c r="C48" s="55" t="s">
        <v>22</v>
      </c>
      <c r="D48" s="55"/>
      <c r="E48" s="55"/>
      <c r="F48" s="55"/>
      <c r="G48" s="55"/>
      <c r="H48" s="55"/>
      <c r="I48" s="55"/>
      <c r="J48" s="55"/>
      <c r="K48" s="55"/>
    </row>
    <row r="49" spans="2:11" ht="13.5" customHeight="1">
      <c r="B49" s="55"/>
      <c r="C49" s="55" t="s">
        <v>23</v>
      </c>
      <c r="D49" s="55"/>
      <c r="E49" s="55"/>
      <c r="F49" s="55"/>
      <c r="G49" s="55"/>
      <c r="H49" s="55"/>
      <c r="I49" s="55"/>
      <c r="J49" s="55"/>
      <c r="K49" s="55"/>
    </row>
    <row r="50" spans="2:13" ht="27" customHeight="1">
      <c r="B50" s="55"/>
      <c r="C50" s="56" t="s">
        <v>24</v>
      </c>
      <c r="D50" s="56"/>
      <c r="E50" s="56"/>
      <c r="F50" s="56"/>
      <c r="G50" s="56"/>
      <c r="H50" s="56"/>
      <c r="I50" s="56"/>
      <c r="J50" s="56"/>
      <c r="K50" s="56"/>
      <c r="L50" s="54"/>
      <c r="M50" s="54"/>
    </row>
  </sheetData>
  <mergeCells count="37">
    <mergeCell ref="B36:C36"/>
    <mergeCell ref="B32:C32"/>
    <mergeCell ref="B33:C33"/>
    <mergeCell ref="B34:C34"/>
    <mergeCell ref="B31:C31"/>
    <mergeCell ref="B1:M1"/>
    <mergeCell ref="F3:G3"/>
    <mergeCell ref="J3:K3"/>
    <mergeCell ref="B4:C4"/>
    <mergeCell ref="B3:C3"/>
    <mergeCell ref="B28:C28"/>
    <mergeCell ref="B5:C5"/>
    <mergeCell ref="B13:C13"/>
    <mergeCell ref="B21:C21"/>
    <mergeCell ref="C45:M45"/>
    <mergeCell ref="C46:M46"/>
    <mergeCell ref="C50:M50"/>
    <mergeCell ref="B37:C37"/>
    <mergeCell ref="B39:C39"/>
    <mergeCell ref="B40:C40"/>
    <mergeCell ref="B41:C41"/>
    <mergeCell ref="B42:C42"/>
    <mergeCell ref="B29:C29"/>
    <mergeCell ref="B23:C23"/>
    <mergeCell ref="B24:C24"/>
    <mergeCell ref="B25:C25"/>
    <mergeCell ref="B26:C26"/>
    <mergeCell ref="B20:D20"/>
    <mergeCell ref="B12:C12"/>
    <mergeCell ref="B7:C7"/>
    <mergeCell ref="B8:C8"/>
    <mergeCell ref="B9:C9"/>
    <mergeCell ref="B10:C10"/>
    <mergeCell ref="B15:C15"/>
    <mergeCell ref="B16:C16"/>
    <mergeCell ref="B17:C17"/>
    <mergeCell ref="B18:C18"/>
  </mergeCells>
  <printOptions horizontalCentered="1"/>
  <pageMargins left="0.3937007874015748" right="0.3937007874015748" top="0.7874015748031497" bottom="0.7874015748031497" header="0.2755905511811024" footer="0.5905511811023623"/>
  <pageSetup fitToHeight="1" fitToWidth="1" horizontalDpi="600" verticalDpi="600" orientation="portrait" paperSize="9" scale="99" r:id="rId1"/>
  <headerFooter alignWithMargins="0">
    <oddFooter>&amp;C&amp;"ＭＳ 明朝,標準"&amp;10- 5 -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労働政策研究・研修機構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JILPT情報解析部情報解析課</dc:creator>
  <cp:keywords/>
  <dc:description/>
  <cp:lastModifiedBy>JILPT情報解析部情報解析課</cp:lastModifiedBy>
  <dcterms:created xsi:type="dcterms:W3CDTF">2005-09-09T04:57:01Z</dcterms:created>
  <dcterms:modified xsi:type="dcterms:W3CDTF">2005-09-09T04:57:23Z</dcterms:modified>
  <cp:category/>
  <cp:version/>
  <cp:contentType/>
  <cp:contentStatus/>
</cp:coreProperties>
</file>